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2 CUENTA PUBLICA\CUENTA PUBLICA 2022\PROGRAMATICA CTA PUB 22\"/>
    </mc:Choice>
  </mc:AlternateContent>
  <xr:revisionPtr revIDLastSave="0" documentId="8_{258C7CC5-917B-4AF2-9855-E33ACC72D1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1" l="1"/>
  <c r="M28" i="1"/>
  <c r="N28" i="1"/>
  <c r="O28" i="1"/>
  <c r="N5" i="1" l="1"/>
  <c r="N14" i="1"/>
  <c r="O14" i="1"/>
  <c r="N15" i="1"/>
  <c r="O15" i="1"/>
  <c r="N16" i="1"/>
  <c r="O16" i="1"/>
  <c r="N17" i="1"/>
  <c r="O17" i="1"/>
  <c r="N18" i="1"/>
  <c r="O18" i="1"/>
  <c r="N19" i="1"/>
  <c r="O19" i="1"/>
  <c r="M19" i="1"/>
  <c r="M18" i="1"/>
  <c r="M17" i="1"/>
  <c r="M24" i="1" l="1"/>
  <c r="N24" i="1"/>
  <c r="O24" i="1"/>
  <c r="L25" i="1"/>
  <c r="M25" i="1"/>
  <c r="N25" i="1"/>
  <c r="O25" i="1"/>
  <c r="M13" i="1"/>
  <c r="N13" i="1"/>
  <c r="O13" i="1"/>
  <c r="M14" i="1"/>
  <c r="M15" i="1"/>
  <c r="M16" i="1"/>
  <c r="L12" i="1"/>
  <c r="M12" i="1"/>
  <c r="N12" i="1"/>
  <c r="O12" i="1"/>
  <c r="I21" i="1" l="1"/>
  <c r="H21" i="1"/>
  <c r="H7" i="1"/>
  <c r="N26" i="1" l="1"/>
  <c r="O26" i="1"/>
  <c r="M26" i="1"/>
  <c r="N8" i="1"/>
  <c r="O8" i="1"/>
  <c r="N9" i="1"/>
  <c r="O9" i="1"/>
  <c r="N10" i="1"/>
  <c r="O10" i="1"/>
  <c r="N11" i="1"/>
  <c r="O11" i="1"/>
  <c r="N20" i="1"/>
  <c r="O20" i="1"/>
  <c r="N21" i="1"/>
  <c r="O21" i="1"/>
  <c r="N22" i="1"/>
  <c r="O22" i="1"/>
  <c r="N23" i="1"/>
  <c r="O23" i="1"/>
  <c r="M8" i="1"/>
  <c r="M9" i="1"/>
  <c r="M10" i="1"/>
  <c r="M11" i="1"/>
  <c r="M20" i="1"/>
  <c r="M21" i="1"/>
  <c r="M22" i="1"/>
  <c r="M23" i="1"/>
  <c r="L8" i="1"/>
  <c r="L10" i="1"/>
  <c r="L20" i="1"/>
  <c r="L21" i="1"/>
  <c r="L22" i="1"/>
  <c r="L23" i="1"/>
  <c r="L5" i="1" l="1"/>
  <c r="M5" i="1"/>
  <c r="L6" i="1"/>
  <c r="M6" i="1"/>
  <c r="L7" i="1"/>
  <c r="M7" i="1"/>
  <c r="L27" i="1"/>
  <c r="M27" i="1"/>
  <c r="M4" i="1"/>
  <c r="L4" i="1"/>
  <c r="O5" i="1" l="1"/>
  <c r="N6" i="1"/>
  <c r="O6" i="1"/>
  <c r="N7" i="1"/>
  <c r="O7" i="1"/>
  <c r="N27" i="1"/>
  <c r="O27" i="1"/>
  <c r="O4" i="1"/>
  <c r="N4" i="1"/>
</calcChain>
</file>

<file path=xl/sharedStrings.xml><?xml version="1.0" encoding="utf-8"?>
<sst xmlns="http://schemas.openxmlformats.org/spreadsheetml/2006/main" count="115" uniqueCount="81">
  <si>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</si>
  <si>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</si>
  <si>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</si>
  <si>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</si>
  <si>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</si>
  <si>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</si>
  <si>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</si>
  <si>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</si>
  <si>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</si>
  <si>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</si>
  <si>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</si>
  <si>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</si>
  <si>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</si>
  <si>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</si>
  <si>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</si>
  <si>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</si>
  <si>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</si>
  <si>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</si>
  <si>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</si>
  <si>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</si>
  <si>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</si>
  <si>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</si>
  <si>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</si>
  <si>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</si>
  <si>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</si>
  <si>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</si>
  <si>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</si>
  <si>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</si>
  <si>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</si>
  <si>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</si>
  <si>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</si>
  <si>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</si>
  <si>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</si>
  <si>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</si>
  <si>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</si>
  <si>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</si>
  <si>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</si>
  <si>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</si>
  <si>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</si>
  <si>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</si>
  <si>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Personas con discapacidad atendidas adecuadamente</t>
  </si>
  <si>
    <t xml:space="preserve">Atención a personas vulnerables </t>
  </si>
  <si>
    <t>Adultos Mayores Atendidos</t>
  </si>
  <si>
    <t xml:space="preserve">Atencion en Centro de Asistencia Social Temporal </t>
  </si>
  <si>
    <t xml:space="preserve">Vinculacion programas entre sociedad civil y Gobierno. </t>
  </si>
  <si>
    <t xml:space="preserve">Desarrollo Comunitario </t>
  </si>
  <si>
    <t>Atención a Niñas, Niños y Adolescentes</t>
  </si>
  <si>
    <t>Niñas y Niños de Escasos recursos atendidos en estancias, Preescolares y Club DIF</t>
  </si>
  <si>
    <t>Unidad de medida</t>
  </si>
  <si>
    <t>Personas</t>
  </si>
  <si>
    <t>Adultos atendidos</t>
  </si>
  <si>
    <t xml:space="preserve">Porcentaje </t>
  </si>
  <si>
    <t>Apoyos</t>
  </si>
  <si>
    <t xml:space="preserve">Inclusión social </t>
  </si>
  <si>
    <t>Recursos apoyo Casas de Asistencia Social AGV</t>
  </si>
  <si>
    <t>Construcción Aula AGV SJDD</t>
  </si>
  <si>
    <t>Donativo 2020 Contingencia COVID 19</t>
  </si>
  <si>
    <t>Donativo 2020 Contingencia COVID 20</t>
  </si>
  <si>
    <t>Recursos apoyo Casas de Asistencia Social DANNA</t>
  </si>
  <si>
    <t>Proyecto de Vida Jovenes bajo Resguardo DIF</t>
  </si>
  <si>
    <t>personas</t>
  </si>
  <si>
    <t>Aula</t>
  </si>
  <si>
    <t>niñas y niños</t>
  </si>
  <si>
    <t xml:space="preserve">Fortalecimiento a la Inclusión social </t>
  </si>
  <si>
    <t>Apoyo Cuidadores Primarios</t>
  </si>
  <si>
    <t xml:space="preserve">Apoyo Alimentario Poblacion Vulnerable </t>
  </si>
  <si>
    <t xml:space="preserve">León Sin Hambre Comedores </t>
  </si>
  <si>
    <t xml:space="preserve">Equipo Multidisciplinario para formtalecimiento </t>
  </si>
  <si>
    <t xml:space="preserve">Apoyo Economico Fortalecimiento Procuraduria </t>
  </si>
  <si>
    <t>Proyecto</t>
  </si>
  <si>
    <t>despensas</t>
  </si>
  <si>
    <t xml:space="preserve">Poyecto de apoyos y ayudas sociales </t>
  </si>
  <si>
    <t>Adquisicion de Camper para comedor Movil</t>
  </si>
  <si>
    <t xml:space="preserve">Campañas de Inclusión </t>
  </si>
  <si>
    <t xml:space="preserve">Adecuación y mantenimiento centro San Bruno </t>
  </si>
  <si>
    <t>Adecuaciónes</t>
  </si>
  <si>
    <t>camper</t>
  </si>
  <si>
    <t>Campañas</t>
  </si>
  <si>
    <t xml:space="preserve">Adecuación </t>
  </si>
  <si>
    <t xml:space="preserve">Recurso fortalecimiento Espacios alimentarios </t>
  </si>
  <si>
    <t>Sistema para el Desarrollo Integral de la Familia en el Municipio de León
Programas y Proyectos de Inversión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</si>
</sst>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17" applyFont="1" applyProtection="1">
      <protection locked="0"/>
    </xf>
    <xf numFmtId="9" fontId="0" fillId="0" borderId="0" xfId="0" applyNumberFormat="1" applyFont="1" applyProtection="1">
      <protection locked="0"/>
    </xf>
    <xf numFmtId="0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showGridLines="0" tabSelected="1" zoomScaleNormal="100" workbookViewId="0">
      <selection activeCell="M32" sqref="M32"/>
    </sheetView>
  </sheetViews>
  <sheetFormatPr baseColWidth="10" defaultColWidth="12" defaultRowHeight="11.25" x14ac:dyDescent="0.2"/>
  <cols>
    <col min="1" max="1" width="19.83203125" style="4" customWidth="1"/>
    <col min="2" max="2" width="45.5" style="4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6" t="s">
        <v>80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1" customFormat="1" ht="12.75" customHeight="1" x14ac:dyDescent="0.2">
      <c r="A2" s="13"/>
      <c r="B2" s="13"/>
      <c r="C2" s="13"/>
      <c r="D2" s="13"/>
      <c r="E2" s="14"/>
      <c r="F2" s="15" t="s">
        <v>2</v>
      </c>
      <c r="G2" s="16"/>
      <c r="H2" s="14"/>
      <c r="I2" s="15" t="s">
        <v>8</v>
      </c>
      <c r="J2" s="16"/>
      <c r="K2" s="15"/>
      <c r="L2" s="17" t="s">
        <v>15</v>
      </c>
      <c r="M2" s="16"/>
      <c r="N2" s="18" t="s">
        <v>14</v>
      </c>
      <c r="O2" s="19"/>
    </row>
    <row r="3" spans="1:15" s="1" customFormat="1" ht="21.95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21" t="s">
        <v>48</v>
      </c>
      <c r="L3" s="12" t="s">
        <v>10</v>
      </c>
      <c r="M3" s="12" t="s">
        <v>11</v>
      </c>
      <c r="N3" s="22" t="s">
        <v>12</v>
      </c>
      <c r="O3" s="22" t="s">
        <v>13</v>
      </c>
    </row>
    <row r="4" spans="1:15" x14ac:dyDescent="0.2">
      <c r="A4" s="4">
        <v>1501</v>
      </c>
      <c r="B4" s="4" t="s">
        <v>40</v>
      </c>
      <c r="C4" s="4" t="s">
        <v>40</v>
      </c>
      <c r="D4" s="4">
        <v>11000</v>
      </c>
      <c r="E4" s="4">
        <v>1616222.1</v>
      </c>
      <c r="F4" s="4">
        <v>1570059.95</v>
      </c>
      <c r="G4" s="4">
        <v>1569311.65</v>
      </c>
      <c r="H4" s="4">
        <v>17444</v>
      </c>
      <c r="I4" s="4">
        <v>17444</v>
      </c>
      <c r="J4" s="4">
        <v>16849</v>
      </c>
      <c r="K4" s="4" t="s">
        <v>49</v>
      </c>
      <c r="L4" s="23">
        <f>G4/E4</f>
        <v>0.97097524529580426</v>
      </c>
      <c r="M4" s="23">
        <f>G4/F4</f>
        <v>0.99952339399524204</v>
      </c>
      <c r="N4" s="23">
        <f>J4/H4</f>
        <v>0.9658908507223114</v>
      </c>
      <c r="O4" s="23">
        <f>J4/I4</f>
        <v>0.9658908507223114</v>
      </c>
    </row>
    <row r="5" spans="1:15" x14ac:dyDescent="0.2">
      <c r="A5" s="4">
        <v>11101</v>
      </c>
      <c r="B5" s="4" t="s">
        <v>41</v>
      </c>
      <c r="C5" s="4" t="s">
        <v>41</v>
      </c>
      <c r="D5" s="4">
        <v>11000</v>
      </c>
      <c r="E5" s="4">
        <v>36868873.009999998</v>
      </c>
      <c r="F5" s="4">
        <v>38500165.409999996</v>
      </c>
      <c r="G5" s="4">
        <v>38435895.460000001</v>
      </c>
      <c r="H5" s="4">
        <v>100</v>
      </c>
      <c r="I5" s="4">
        <v>100</v>
      </c>
      <c r="J5" s="4">
        <v>100</v>
      </c>
      <c r="K5" s="4" t="s">
        <v>49</v>
      </c>
      <c r="L5" s="23">
        <f t="shared" ref="L5:L23" si="0">G5/E5</f>
        <v>1.0425025861130872</v>
      </c>
      <c r="M5" s="23">
        <f t="shared" ref="M5:M23" si="1">G5/F5</f>
        <v>0.99833065782145181</v>
      </c>
      <c r="N5" s="23">
        <f>J5/H5</f>
        <v>1</v>
      </c>
      <c r="O5" s="23">
        <f t="shared" ref="O5:O7" si="2">J5/I5</f>
        <v>1</v>
      </c>
    </row>
    <row r="6" spans="1:15" x14ac:dyDescent="0.2">
      <c r="A6" s="4">
        <v>11102</v>
      </c>
      <c r="B6" s="4" t="s">
        <v>42</v>
      </c>
      <c r="C6" s="4" t="s">
        <v>42</v>
      </c>
      <c r="D6" s="4">
        <v>11000</v>
      </c>
      <c r="E6" s="4">
        <v>358426.44</v>
      </c>
      <c r="F6" s="4">
        <v>424397.36</v>
      </c>
      <c r="G6" s="4">
        <v>423983.46</v>
      </c>
      <c r="H6" s="4">
        <v>32809</v>
      </c>
      <c r="I6" s="4">
        <v>32809</v>
      </c>
      <c r="J6" s="4">
        <v>17774</v>
      </c>
      <c r="K6" s="4" t="s">
        <v>50</v>
      </c>
      <c r="L6" s="23">
        <f t="shared" si="0"/>
        <v>1.1829022992835017</v>
      </c>
      <c r="M6" s="23">
        <f t="shared" si="1"/>
        <v>0.9990247347438731</v>
      </c>
      <c r="N6" s="23">
        <f t="shared" ref="N6:N7" si="3">J6/H6</f>
        <v>0.54174159529397425</v>
      </c>
      <c r="O6" s="23">
        <f t="shared" si="2"/>
        <v>0.54174159529397425</v>
      </c>
    </row>
    <row r="7" spans="1:15" x14ac:dyDescent="0.2">
      <c r="A7" s="4">
        <v>11103</v>
      </c>
      <c r="B7" s="4" t="s">
        <v>45</v>
      </c>
      <c r="C7" s="4" t="s">
        <v>45</v>
      </c>
      <c r="D7" s="4">
        <v>11000</v>
      </c>
      <c r="E7" s="4">
        <v>245187.15</v>
      </c>
      <c r="F7" s="4">
        <v>400602.81</v>
      </c>
      <c r="G7" s="4">
        <v>400602.81</v>
      </c>
      <c r="H7" s="4">
        <f>90480</f>
        <v>90480</v>
      </c>
      <c r="I7" s="4">
        <v>90480</v>
      </c>
      <c r="J7" s="4">
        <v>90480</v>
      </c>
      <c r="K7" s="4" t="s">
        <v>60</v>
      </c>
      <c r="L7" s="23">
        <f t="shared" si="0"/>
        <v>1.6338654370753116</v>
      </c>
      <c r="M7" s="23">
        <f t="shared" si="1"/>
        <v>1</v>
      </c>
      <c r="N7" s="23">
        <f t="shared" si="3"/>
        <v>1</v>
      </c>
      <c r="O7" s="23">
        <f t="shared" si="2"/>
        <v>1</v>
      </c>
    </row>
    <row r="8" spans="1:15" x14ac:dyDescent="0.2">
      <c r="A8" s="4">
        <v>11104</v>
      </c>
      <c r="B8" s="4" t="s">
        <v>53</v>
      </c>
      <c r="C8" s="4" t="s">
        <v>53</v>
      </c>
      <c r="D8" s="4">
        <v>11000</v>
      </c>
      <c r="E8" s="4">
        <v>245187.68</v>
      </c>
      <c r="F8" s="4">
        <v>72675.929999999993</v>
      </c>
      <c r="G8" s="4">
        <v>72675.929999999993</v>
      </c>
      <c r="H8" s="4">
        <v>250</v>
      </c>
      <c r="I8" s="4">
        <v>250</v>
      </c>
      <c r="J8" s="4">
        <v>103</v>
      </c>
      <c r="K8" s="4" t="s">
        <v>49</v>
      </c>
      <c r="L8" s="23">
        <f t="shared" si="0"/>
        <v>0.29640938729058491</v>
      </c>
      <c r="M8" s="23">
        <f t="shared" si="1"/>
        <v>1</v>
      </c>
      <c r="N8" s="23">
        <f t="shared" ref="N8:N23" si="4">J8/H8</f>
        <v>0.41199999999999998</v>
      </c>
      <c r="O8" s="23">
        <f t="shared" ref="O8:O23" si="5">J8/I8</f>
        <v>0.41199999999999998</v>
      </c>
    </row>
    <row r="9" spans="1:15" x14ac:dyDescent="0.2">
      <c r="A9" s="4">
        <v>11301</v>
      </c>
      <c r="B9" s="4" t="s">
        <v>56</v>
      </c>
      <c r="C9" s="4" t="s">
        <v>57</v>
      </c>
      <c r="D9" s="4">
        <v>11000</v>
      </c>
      <c r="F9" s="4">
        <v>417498.93</v>
      </c>
      <c r="G9" s="4">
        <v>217165.87</v>
      </c>
      <c r="H9" s="24">
        <v>1</v>
      </c>
      <c r="I9" s="24">
        <v>1</v>
      </c>
      <c r="J9" s="24">
        <v>1</v>
      </c>
      <c r="L9" s="23">
        <v>0</v>
      </c>
      <c r="M9" s="23">
        <f t="shared" si="1"/>
        <v>0.52015910555746814</v>
      </c>
      <c r="N9" s="23">
        <f t="shared" si="4"/>
        <v>1</v>
      </c>
      <c r="O9" s="23">
        <f t="shared" si="5"/>
        <v>1</v>
      </c>
    </row>
    <row r="10" spans="1:15" x14ac:dyDescent="0.2">
      <c r="A10" s="4">
        <v>11202</v>
      </c>
      <c r="B10" s="4" t="s">
        <v>54</v>
      </c>
      <c r="C10" s="4" t="s">
        <v>54</v>
      </c>
      <c r="D10" s="4">
        <v>11000</v>
      </c>
      <c r="E10" s="4">
        <v>1000000</v>
      </c>
      <c r="F10" s="4">
        <v>1000000</v>
      </c>
      <c r="G10" s="4">
        <v>1000000</v>
      </c>
      <c r="H10" s="4">
        <v>100</v>
      </c>
      <c r="I10" s="4">
        <v>100</v>
      </c>
      <c r="J10" s="4">
        <v>100</v>
      </c>
      <c r="K10" s="4" t="s">
        <v>52</v>
      </c>
      <c r="L10" s="23">
        <f t="shared" si="0"/>
        <v>1</v>
      </c>
      <c r="M10" s="23">
        <f t="shared" si="1"/>
        <v>1</v>
      </c>
      <c r="N10" s="23">
        <f t="shared" si="4"/>
        <v>1</v>
      </c>
      <c r="O10" s="23">
        <f t="shared" si="5"/>
        <v>1</v>
      </c>
    </row>
    <row r="11" spans="1:15" x14ac:dyDescent="0.2">
      <c r="A11" s="4">
        <v>11203</v>
      </c>
      <c r="B11" s="4" t="s">
        <v>55</v>
      </c>
      <c r="C11" s="4" t="s">
        <v>55</v>
      </c>
      <c r="D11" s="4">
        <v>11000</v>
      </c>
      <c r="F11" s="4">
        <v>1162354.44</v>
      </c>
      <c r="G11" s="4">
        <v>1162354.44</v>
      </c>
      <c r="H11" s="4">
        <v>1</v>
      </c>
      <c r="I11" s="4">
        <v>1</v>
      </c>
      <c r="J11" s="4">
        <v>1</v>
      </c>
      <c r="K11" s="4" t="s">
        <v>61</v>
      </c>
      <c r="L11" s="23">
        <v>0</v>
      </c>
      <c r="M11" s="23">
        <f t="shared" si="1"/>
        <v>1</v>
      </c>
      <c r="N11" s="23">
        <f t="shared" si="4"/>
        <v>1</v>
      </c>
      <c r="O11" s="23">
        <f t="shared" si="5"/>
        <v>1</v>
      </c>
    </row>
    <row r="12" spans="1:15" x14ac:dyDescent="0.2">
      <c r="A12" s="4">
        <v>11209</v>
      </c>
      <c r="B12" s="4" t="s">
        <v>71</v>
      </c>
      <c r="C12" s="4" t="s">
        <v>71</v>
      </c>
      <c r="D12" s="4">
        <v>11000</v>
      </c>
      <c r="E12" s="4">
        <v>520000</v>
      </c>
      <c r="F12" s="4">
        <v>520000</v>
      </c>
      <c r="G12" s="4">
        <v>520000</v>
      </c>
      <c r="H12" s="4">
        <v>1</v>
      </c>
      <c r="I12" s="4">
        <v>1</v>
      </c>
      <c r="J12" s="4">
        <v>1</v>
      </c>
      <c r="K12" s="4" t="s">
        <v>52</v>
      </c>
      <c r="L12" s="23">
        <f>G12/E12</f>
        <v>1</v>
      </c>
      <c r="M12" s="23">
        <f>G12/F12</f>
        <v>1</v>
      </c>
      <c r="N12" s="23">
        <f>J12/H12</f>
        <v>1</v>
      </c>
      <c r="O12" s="23">
        <f>J12/I12</f>
        <v>1</v>
      </c>
    </row>
    <row r="13" spans="1:15" x14ac:dyDescent="0.2">
      <c r="A13" s="4">
        <v>11205</v>
      </c>
      <c r="B13" s="4" t="s">
        <v>63</v>
      </c>
      <c r="C13" s="4" t="s">
        <v>63</v>
      </c>
      <c r="D13" s="4">
        <v>11000</v>
      </c>
      <c r="F13" s="4">
        <v>520000</v>
      </c>
      <c r="G13" s="4">
        <v>329104.96999999997</v>
      </c>
      <c r="H13" s="4">
        <v>1</v>
      </c>
      <c r="I13" s="4">
        <v>1</v>
      </c>
      <c r="J13" s="4">
        <v>1</v>
      </c>
      <c r="K13" s="4" t="s">
        <v>69</v>
      </c>
      <c r="L13" s="23">
        <v>0</v>
      </c>
      <c r="M13" s="23">
        <f t="shared" ref="M13:M19" si="6">G13/F13</f>
        <v>0.63289417307692297</v>
      </c>
      <c r="N13" s="23">
        <f t="shared" ref="N13" si="7">J13/H13</f>
        <v>1</v>
      </c>
      <c r="O13" s="23">
        <f t="shared" ref="O13" si="8">J13/I13</f>
        <v>1</v>
      </c>
    </row>
    <row r="14" spans="1:15" x14ac:dyDescent="0.2">
      <c r="A14" s="4">
        <v>11206</v>
      </c>
      <c r="B14" s="4" t="s">
        <v>64</v>
      </c>
      <c r="C14" s="4" t="s">
        <v>64</v>
      </c>
      <c r="D14" s="4">
        <v>11000</v>
      </c>
      <c r="F14" s="4">
        <v>1400000</v>
      </c>
      <c r="G14" s="4">
        <v>1400000</v>
      </c>
      <c r="H14" s="24">
        <v>1</v>
      </c>
      <c r="I14" s="24">
        <v>1</v>
      </c>
      <c r="J14" s="24">
        <v>1</v>
      </c>
      <c r="K14" s="4" t="s">
        <v>52</v>
      </c>
      <c r="L14" s="23">
        <v>0</v>
      </c>
      <c r="M14" s="23">
        <f t="shared" si="6"/>
        <v>1</v>
      </c>
      <c r="N14" s="23">
        <f t="shared" ref="N14:N19" si="9">J14/H14</f>
        <v>1</v>
      </c>
      <c r="O14" s="23">
        <f t="shared" ref="O14:O19" si="10">J14/I14</f>
        <v>1</v>
      </c>
    </row>
    <row r="15" spans="1:15" x14ac:dyDescent="0.2">
      <c r="A15" s="4">
        <v>11207</v>
      </c>
      <c r="B15" s="4" t="s">
        <v>65</v>
      </c>
      <c r="C15" s="4" t="s">
        <v>65</v>
      </c>
      <c r="D15" s="4">
        <v>11000</v>
      </c>
      <c r="F15" s="4">
        <v>1500000</v>
      </c>
      <c r="G15" s="4">
        <v>1499996.4</v>
      </c>
      <c r="H15" s="24">
        <v>1</v>
      </c>
      <c r="I15" s="24">
        <v>1</v>
      </c>
      <c r="J15" s="24">
        <v>1</v>
      </c>
      <c r="K15" s="4" t="s">
        <v>70</v>
      </c>
      <c r="L15" s="23">
        <v>0</v>
      </c>
      <c r="M15" s="23">
        <f t="shared" si="6"/>
        <v>0.99999759999999993</v>
      </c>
      <c r="N15" s="23">
        <f t="shared" si="9"/>
        <v>1</v>
      </c>
      <c r="O15" s="23">
        <f t="shared" si="10"/>
        <v>1</v>
      </c>
    </row>
    <row r="16" spans="1:15" x14ac:dyDescent="0.2">
      <c r="A16" s="4">
        <v>11208</v>
      </c>
      <c r="B16" s="4" t="s">
        <v>66</v>
      </c>
      <c r="C16" s="4" t="s">
        <v>66</v>
      </c>
      <c r="D16" s="4">
        <v>11000</v>
      </c>
      <c r="F16" s="4">
        <v>500000</v>
      </c>
      <c r="G16" s="4">
        <v>499733.69</v>
      </c>
      <c r="H16" s="4">
        <v>3</v>
      </c>
      <c r="I16" s="4">
        <v>3</v>
      </c>
      <c r="J16" s="4">
        <v>3</v>
      </c>
      <c r="K16" s="4" t="s">
        <v>75</v>
      </c>
      <c r="L16" s="23">
        <v>0</v>
      </c>
      <c r="M16" s="23">
        <f t="shared" si="6"/>
        <v>0.99946738000000002</v>
      </c>
      <c r="N16" s="23">
        <f t="shared" si="9"/>
        <v>1</v>
      </c>
      <c r="O16" s="23">
        <f t="shared" si="10"/>
        <v>1</v>
      </c>
    </row>
    <row r="17" spans="1:15" x14ac:dyDescent="0.2">
      <c r="A17" s="4">
        <v>11211</v>
      </c>
      <c r="B17" s="4" t="s">
        <v>72</v>
      </c>
      <c r="C17" s="4" t="s">
        <v>72</v>
      </c>
      <c r="D17" s="4">
        <v>11000</v>
      </c>
      <c r="F17" s="4">
        <v>410000</v>
      </c>
      <c r="G17" s="4">
        <v>410000</v>
      </c>
      <c r="H17" s="4">
        <v>1</v>
      </c>
      <c r="I17" s="4">
        <v>1</v>
      </c>
      <c r="J17" s="4">
        <v>1</v>
      </c>
      <c r="K17" s="4" t="s">
        <v>76</v>
      </c>
      <c r="L17" s="23"/>
      <c r="M17" s="23">
        <f t="shared" si="6"/>
        <v>1</v>
      </c>
      <c r="N17" s="23">
        <f t="shared" si="9"/>
        <v>1</v>
      </c>
      <c r="O17" s="23">
        <f t="shared" si="10"/>
        <v>1</v>
      </c>
    </row>
    <row r="18" spans="1:15" x14ac:dyDescent="0.2">
      <c r="A18" s="4">
        <v>11212</v>
      </c>
      <c r="B18" s="4" t="s">
        <v>73</v>
      </c>
      <c r="C18" s="4" t="s">
        <v>73</v>
      </c>
      <c r="D18" s="4">
        <v>11000</v>
      </c>
      <c r="F18" s="4">
        <v>80000</v>
      </c>
      <c r="G18" s="4">
        <v>79103.539999999994</v>
      </c>
      <c r="H18" s="24">
        <v>1</v>
      </c>
      <c r="I18" s="24">
        <v>1</v>
      </c>
      <c r="J18" s="24">
        <v>1</v>
      </c>
      <c r="K18" s="4" t="s">
        <v>77</v>
      </c>
      <c r="L18" s="23"/>
      <c r="M18" s="23">
        <f t="shared" si="6"/>
        <v>0.98879424999999987</v>
      </c>
      <c r="N18" s="23">
        <f t="shared" si="9"/>
        <v>1</v>
      </c>
      <c r="O18" s="23">
        <f t="shared" si="10"/>
        <v>1</v>
      </c>
    </row>
    <row r="19" spans="1:15" x14ac:dyDescent="0.2">
      <c r="A19" s="4">
        <v>11210</v>
      </c>
      <c r="B19" s="4" t="s">
        <v>74</v>
      </c>
      <c r="C19" s="4" t="s">
        <v>74</v>
      </c>
      <c r="D19" s="4">
        <v>11000</v>
      </c>
      <c r="F19" s="4">
        <v>380000</v>
      </c>
      <c r="G19" s="4">
        <v>380000</v>
      </c>
      <c r="H19" s="4">
        <v>1</v>
      </c>
      <c r="I19" s="4">
        <v>1</v>
      </c>
      <c r="J19" s="4">
        <v>1</v>
      </c>
      <c r="K19" s="4" t="s">
        <v>78</v>
      </c>
      <c r="L19" s="23"/>
      <c r="M19" s="23">
        <f t="shared" si="6"/>
        <v>1</v>
      </c>
      <c r="N19" s="23">
        <f t="shared" si="9"/>
        <v>1</v>
      </c>
      <c r="O19" s="23">
        <f t="shared" si="10"/>
        <v>1</v>
      </c>
    </row>
    <row r="20" spans="1:15" x14ac:dyDescent="0.2">
      <c r="A20" s="4">
        <v>12101</v>
      </c>
      <c r="B20" s="4" t="s">
        <v>46</v>
      </c>
      <c r="C20" s="4" t="s">
        <v>46</v>
      </c>
      <c r="D20" s="4">
        <v>12000</v>
      </c>
      <c r="E20" s="4">
        <v>54326463.479999997</v>
      </c>
      <c r="F20" s="4">
        <v>57730254.689999998</v>
      </c>
      <c r="G20" s="4">
        <v>57727687.07</v>
      </c>
      <c r="H20" s="24">
        <v>1</v>
      </c>
      <c r="I20" s="24">
        <v>1</v>
      </c>
      <c r="J20" s="24">
        <v>1</v>
      </c>
      <c r="K20" s="4" t="s">
        <v>51</v>
      </c>
      <c r="L20" s="23">
        <f t="shared" si="0"/>
        <v>1.0626071231611118</v>
      </c>
      <c r="M20" s="23">
        <f t="shared" si="1"/>
        <v>0.99995552384076969</v>
      </c>
      <c r="N20" s="23">
        <f t="shared" si="4"/>
        <v>1</v>
      </c>
      <c r="O20" s="23">
        <f t="shared" si="5"/>
        <v>1</v>
      </c>
    </row>
    <row r="21" spans="1:15" x14ac:dyDescent="0.2">
      <c r="A21" s="4">
        <v>12102</v>
      </c>
      <c r="B21" s="4" t="s">
        <v>47</v>
      </c>
      <c r="C21" s="4" t="s">
        <v>47</v>
      </c>
      <c r="D21" s="4">
        <v>12000</v>
      </c>
      <c r="E21" s="4">
        <v>1236616.5</v>
      </c>
      <c r="F21" s="4">
        <v>2778386.28</v>
      </c>
      <c r="G21" s="4">
        <v>2778128.21</v>
      </c>
      <c r="H21" s="25">
        <f>120+720+1200</f>
        <v>2040</v>
      </c>
      <c r="I21" s="25">
        <f>120+720+1200</f>
        <v>2040</v>
      </c>
      <c r="J21" s="25">
        <v>2405</v>
      </c>
      <c r="K21" s="4" t="s">
        <v>62</v>
      </c>
      <c r="L21" s="23">
        <f t="shared" si="0"/>
        <v>2.2465559937134918</v>
      </c>
      <c r="M21" s="23">
        <f t="shared" si="1"/>
        <v>0.99990711514743014</v>
      </c>
      <c r="N21" s="23">
        <f t="shared" si="4"/>
        <v>1.178921568627451</v>
      </c>
      <c r="O21" s="23">
        <f t="shared" si="5"/>
        <v>1.178921568627451</v>
      </c>
    </row>
    <row r="22" spans="1:15" x14ac:dyDescent="0.2">
      <c r="A22" s="4">
        <v>12103</v>
      </c>
      <c r="B22" s="4" t="s">
        <v>43</v>
      </c>
      <c r="C22" s="4" t="s">
        <v>43</v>
      </c>
      <c r="D22" s="4">
        <v>12000</v>
      </c>
      <c r="E22" s="4">
        <v>1537141.96</v>
      </c>
      <c r="F22" s="4">
        <v>1500923.57</v>
      </c>
      <c r="G22" s="4">
        <v>1480335.69</v>
      </c>
      <c r="H22" s="24">
        <v>1</v>
      </c>
      <c r="I22" s="24">
        <v>1</v>
      </c>
      <c r="J22" s="24">
        <v>1</v>
      </c>
      <c r="K22" s="4" t="s">
        <v>51</v>
      </c>
      <c r="L22" s="23">
        <f t="shared" si="0"/>
        <v>0.96304422657228095</v>
      </c>
      <c r="M22" s="23">
        <f t="shared" si="1"/>
        <v>0.9862831922880656</v>
      </c>
      <c r="N22" s="23">
        <f t="shared" si="4"/>
        <v>1</v>
      </c>
      <c r="O22" s="23">
        <f t="shared" si="5"/>
        <v>1</v>
      </c>
    </row>
    <row r="23" spans="1:15" x14ac:dyDescent="0.2">
      <c r="A23" s="4">
        <v>12201</v>
      </c>
      <c r="B23" s="4" t="s">
        <v>58</v>
      </c>
      <c r="C23" s="4" t="s">
        <v>58</v>
      </c>
      <c r="D23" s="4">
        <v>12000</v>
      </c>
      <c r="E23" s="4">
        <v>1000000</v>
      </c>
      <c r="F23" s="4">
        <v>1000000</v>
      </c>
      <c r="G23" s="4">
        <v>1000000</v>
      </c>
      <c r="H23" s="24">
        <v>1</v>
      </c>
      <c r="I23" s="24">
        <v>1</v>
      </c>
      <c r="J23" s="24">
        <v>1</v>
      </c>
      <c r="K23" s="4" t="s">
        <v>51</v>
      </c>
      <c r="L23" s="23">
        <f t="shared" si="0"/>
        <v>1</v>
      </c>
      <c r="M23" s="23">
        <f t="shared" si="1"/>
        <v>1</v>
      </c>
      <c r="N23" s="23">
        <f t="shared" si="4"/>
        <v>1</v>
      </c>
      <c r="O23" s="23">
        <f t="shared" si="5"/>
        <v>1</v>
      </c>
    </row>
    <row r="24" spans="1:15" x14ac:dyDescent="0.2">
      <c r="A24" s="4">
        <v>12202</v>
      </c>
      <c r="B24" s="4" t="s">
        <v>67</v>
      </c>
      <c r="C24" s="4" t="s">
        <v>67</v>
      </c>
      <c r="D24" s="4">
        <v>12000</v>
      </c>
      <c r="F24" s="4">
        <v>1233586</v>
      </c>
      <c r="G24" s="4">
        <v>1075829.52</v>
      </c>
      <c r="H24" s="24">
        <v>1</v>
      </c>
      <c r="I24" s="24">
        <v>1</v>
      </c>
      <c r="J24" s="24">
        <v>1</v>
      </c>
      <c r="L24" s="23">
        <v>0</v>
      </c>
      <c r="M24" s="23">
        <f t="shared" ref="M24:M25" si="11">G24/F24</f>
        <v>0.87211553957324417</v>
      </c>
      <c r="N24" s="23">
        <f t="shared" ref="N24:N25" si="12">J24/H24</f>
        <v>1</v>
      </c>
      <c r="O24" s="23">
        <f t="shared" ref="O24:O25" si="13">J24/I24</f>
        <v>1</v>
      </c>
    </row>
    <row r="25" spans="1:15" x14ac:dyDescent="0.2">
      <c r="A25" s="4">
        <v>12301</v>
      </c>
      <c r="B25" s="4" t="s">
        <v>68</v>
      </c>
      <c r="C25" s="4" t="s">
        <v>68</v>
      </c>
      <c r="D25" s="4">
        <v>12000</v>
      </c>
      <c r="F25" s="4">
        <v>349853.14</v>
      </c>
      <c r="G25" s="4">
        <v>342722.84</v>
      </c>
      <c r="H25" s="24">
        <v>1</v>
      </c>
      <c r="I25" s="24">
        <v>1</v>
      </c>
      <c r="J25" s="24">
        <v>1</v>
      </c>
      <c r="L25" s="23" t="e">
        <f t="shared" ref="L25" si="14">G25/E25</f>
        <v>#DIV/0!</v>
      </c>
      <c r="M25" s="23">
        <f t="shared" si="11"/>
        <v>0.97961916248629355</v>
      </c>
      <c r="N25" s="23">
        <f t="shared" si="12"/>
        <v>1</v>
      </c>
      <c r="O25" s="23">
        <f t="shared" si="13"/>
        <v>1</v>
      </c>
    </row>
    <row r="26" spans="1:15" x14ac:dyDescent="0.2">
      <c r="A26" s="4">
        <v>13301</v>
      </c>
      <c r="B26" s="4" t="s">
        <v>59</v>
      </c>
      <c r="C26" s="4" t="s">
        <v>59</v>
      </c>
      <c r="D26" s="4">
        <v>13000</v>
      </c>
      <c r="F26" s="4">
        <v>349853.14</v>
      </c>
      <c r="G26" s="4">
        <v>342722.84</v>
      </c>
      <c r="H26" s="24">
        <v>1</v>
      </c>
      <c r="I26" s="24">
        <v>1</v>
      </c>
      <c r="J26" s="24">
        <v>1</v>
      </c>
      <c r="K26" s="4" t="s">
        <v>51</v>
      </c>
      <c r="L26" s="23">
        <v>0</v>
      </c>
      <c r="M26" s="23">
        <f t="shared" ref="M26" si="15">G26/F26</f>
        <v>0.97961916248629355</v>
      </c>
      <c r="N26" s="23">
        <f t="shared" ref="N26" si="16">J26/H26</f>
        <v>1</v>
      </c>
      <c r="O26" s="23">
        <f t="shared" ref="O26" si="17">J26/I26</f>
        <v>1</v>
      </c>
    </row>
    <row r="27" spans="1:15" x14ac:dyDescent="0.2">
      <c r="A27" s="4">
        <v>13101</v>
      </c>
      <c r="B27" s="4" t="s">
        <v>44</v>
      </c>
      <c r="C27" s="4" t="s">
        <v>44</v>
      </c>
      <c r="D27" s="4">
        <v>13000</v>
      </c>
      <c r="E27" s="4">
        <v>2491358.4300000002</v>
      </c>
      <c r="F27" s="4">
        <v>1858202.72</v>
      </c>
      <c r="G27" s="4">
        <v>1855806.52</v>
      </c>
      <c r="H27" s="24">
        <v>1</v>
      </c>
      <c r="I27" s="24">
        <v>1</v>
      </c>
      <c r="J27" s="24">
        <v>1</v>
      </c>
      <c r="K27" s="4" t="s">
        <v>51</v>
      </c>
      <c r="L27" s="23">
        <f>G27/E27</f>
        <v>0.74489744135290881</v>
      </c>
      <c r="M27" s="23">
        <f>G27/F27</f>
        <v>0.99871047438785365</v>
      </c>
      <c r="N27" s="23">
        <f>J27/H27</f>
        <v>1</v>
      </c>
      <c r="O27" s="23">
        <f>J27/I27</f>
        <v>1</v>
      </c>
    </row>
    <row r="28" spans="1:15" x14ac:dyDescent="0.2">
      <c r="A28" s="4">
        <v>11302</v>
      </c>
      <c r="B28" s="4" t="s">
        <v>79</v>
      </c>
      <c r="C28" s="4" t="s">
        <v>79</v>
      </c>
      <c r="D28" s="4">
        <v>11000</v>
      </c>
      <c r="F28" s="4">
        <v>107375.5</v>
      </c>
      <c r="H28" s="24">
        <v>1</v>
      </c>
      <c r="I28" s="24">
        <v>1</v>
      </c>
      <c r="J28" s="24">
        <v>1</v>
      </c>
      <c r="K28" s="4" t="s">
        <v>51</v>
      </c>
      <c r="L28" s="23" t="e">
        <f t="shared" ref="L28" si="18">G28/E28</f>
        <v>#DIV/0!</v>
      </c>
      <c r="M28" s="23">
        <f t="shared" ref="M28" si="19">G28/F28</f>
        <v>0</v>
      </c>
      <c r="N28" s="23">
        <f t="shared" ref="N28" si="20">J28/H28</f>
        <v>1</v>
      </c>
      <c r="O28" s="23">
        <f t="shared" ref="O28" si="21">J28/I28</f>
        <v>1</v>
      </c>
    </row>
    <row r="29" spans="1:15" x14ac:dyDescent="0.2">
      <c r="H29" s="24"/>
      <c r="I29" s="24"/>
      <c r="J29" s="24"/>
      <c r="L29" s="23"/>
      <c r="M29" s="23"/>
      <c r="N29" s="23"/>
      <c r="O29" s="23"/>
    </row>
  </sheetData>
  <sheetProtection formatCells="0" formatColumns="0" formatRows="0" insertRows="0" deleteRows="0" autoFilter="0"/>
  <autoFilter ref="A3:O8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1.1023622047244095" right="0.70866141732283472" top="0.74803149606299213" bottom="0.74803149606299213" header="0.31496062992125984" footer="0.31496062992125984"/>
  <pageSetup scale="58" orientation="landscape" r:id="rId1"/>
  <ignoredErrors>
    <ignoredError sqref="N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ColWidth="12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1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2023-01-19T19:54:25Z</cp:lastPrinted>
  <dcterms:created xsi:type="dcterms:W3CDTF">2014-10-22T05:35:08Z</dcterms:created>
  <dcterms:modified xsi:type="dcterms:W3CDTF">2023-02-13T21:18:58Z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